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1388" activeTab="1"/>
  </bookViews>
  <sheets>
    <sheet name="Pricing Analysis Example" sheetId="2" r:id="rId1"/>
    <sheet name="Pricing Analysis Worksheet" sheetId="1"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2" l="1"/>
  <c r="O14" i="2" s="1"/>
  <c r="K14" i="2"/>
  <c r="H14" i="2"/>
  <c r="I13" i="2" s="1"/>
  <c r="F14" i="2"/>
  <c r="G12" i="2" s="1"/>
  <c r="D14" i="2"/>
  <c r="E11" i="2" s="1"/>
  <c r="O13" i="2"/>
  <c r="N13" i="2"/>
  <c r="L13" i="2"/>
  <c r="J13" i="2"/>
  <c r="G13" i="2"/>
  <c r="O12" i="2"/>
  <c r="N12" i="2"/>
  <c r="L12" i="2"/>
  <c r="J12" i="2"/>
  <c r="O11" i="2"/>
  <c r="N11" i="2"/>
  <c r="L11" i="2"/>
  <c r="J11" i="2"/>
  <c r="G11" i="2"/>
  <c r="O10" i="2"/>
  <c r="N10" i="2"/>
  <c r="L10" i="2"/>
  <c r="J10" i="2"/>
  <c r="E10" i="2"/>
  <c r="O9" i="2"/>
  <c r="N9" i="2"/>
  <c r="L9" i="2"/>
  <c r="J9" i="2"/>
  <c r="O8" i="2"/>
  <c r="N8" i="2"/>
  <c r="L8" i="2"/>
  <c r="J8" i="2"/>
  <c r="I8" i="2"/>
  <c r="O7" i="2"/>
  <c r="N7" i="2"/>
  <c r="L7" i="2"/>
  <c r="J7" i="2"/>
  <c r="G7" i="2"/>
  <c r="O6" i="2"/>
  <c r="N6" i="2"/>
  <c r="L6" i="2"/>
  <c r="L14" i="2" s="1"/>
  <c r="J6" i="2"/>
  <c r="I6" i="2"/>
  <c r="E6" i="2"/>
  <c r="O5" i="2"/>
  <c r="N5" i="2"/>
  <c r="N14" i="2" s="1"/>
  <c r="L5" i="2"/>
  <c r="J5" i="2"/>
  <c r="G5" i="2"/>
  <c r="I12" i="2" l="1"/>
  <c r="E9" i="2"/>
  <c r="G10" i="2"/>
  <c r="I11" i="2"/>
  <c r="E8" i="2"/>
  <c r="G9" i="2"/>
  <c r="I10" i="2"/>
  <c r="J14" i="2"/>
  <c r="E7" i="2"/>
  <c r="G8" i="2"/>
  <c r="I9" i="2"/>
  <c r="E5" i="2"/>
  <c r="G6" i="2"/>
  <c r="G14" i="2" s="1"/>
  <c r="I7" i="2"/>
  <c r="E13" i="2"/>
  <c r="E12" i="2"/>
  <c r="I5" i="2"/>
  <c r="F14" i="1"/>
  <c r="G11" i="1" s="1"/>
  <c r="J6" i="1"/>
  <c r="J7" i="1"/>
  <c r="J8" i="1"/>
  <c r="J9" i="1"/>
  <c r="J10" i="1"/>
  <c r="J11" i="1"/>
  <c r="J12" i="1"/>
  <c r="J13" i="1"/>
  <c r="J5" i="1"/>
  <c r="O12" i="1"/>
  <c r="O13" i="1"/>
  <c r="O7" i="1"/>
  <c r="O8" i="1"/>
  <c r="O9" i="1"/>
  <c r="O10" i="1"/>
  <c r="O11" i="1"/>
  <c r="O6" i="1"/>
  <c r="O5" i="1"/>
  <c r="E14" i="2" l="1"/>
  <c r="I14" i="2"/>
  <c r="G7" i="1"/>
  <c r="G6" i="1"/>
  <c r="G8" i="1"/>
  <c r="G13" i="1"/>
  <c r="G12" i="1"/>
  <c r="G5" i="1"/>
  <c r="G10" i="1"/>
  <c r="G9" i="1"/>
  <c r="G14" i="1" l="1"/>
  <c r="K14" i="1" l="1"/>
  <c r="D14" i="1"/>
  <c r="E10" i="1" l="1"/>
  <c r="E11" i="1"/>
  <c r="E5" i="1"/>
  <c r="E9" i="1"/>
  <c r="E12" i="1"/>
  <c r="E13" i="1"/>
  <c r="E7" i="1"/>
  <c r="E6" i="1"/>
  <c r="E8" i="1"/>
  <c r="L8" i="1"/>
  <c r="L7" i="1"/>
  <c r="L6" i="1"/>
  <c r="L9" i="1"/>
  <c r="L13" i="1"/>
  <c r="L5" i="1"/>
  <c r="L14" i="1" s="1"/>
  <c r="L12" i="1"/>
  <c r="L11" i="1"/>
  <c r="L10" i="1"/>
  <c r="M14" i="1"/>
  <c r="O14" i="1" s="1"/>
  <c r="E14" i="1" l="1"/>
  <c r="N5" i="1"/>
  <c r="N7" i="1"/>
  <c r="N6" i="1"/>
  <c r="N13" i="1"/>
  <c r="N12" i="1"/>
  <c r="N11" i="1"/>
  <c r="N8" i="1"/>
  <c r="N10" i="1"/>
  <c r="N9" i="1"/>
  <c r="N14" i="1" l="1"/>
  <c r="H14" i="1"/>
  <c r="I9" i="1" l="1"/>
  <c r="I13" i="1"/>
  <c r="I5" i="1"/>
  <c r="I6" i="1"/>
  <c r="I10" i="1"/>
  <c r="I7" i="1"/>
  <c r="J14" i="1"/>
  <c r="I12" i="1"/>
  <c r="I8" i="1"/>
  <c r="I11" i="1"/>
  <c r="I14" i="1" l="1"/>
</calcChain>
</file>

<file path=xl/sharedStrings.xml><?xml version="1.0" encoding="utf-8"?>
<sst xmlns="http://schemas.openxmlformats.org/spreadsheetml/2006/main" count="59" uniqueCount="25">
  <si>
    <t>Category</t>
  </si>
  <si>
    <t>Bracket</t>
  </si>
  <si>
    <t>Options</t>
  </si>
  <si>
    <t>Total Units Recd to date</t>
  </si>
  <si>
    <t>Sales Units Cumulatively</t>
  </si>
  <si>
    <t>Sell Thru</t>
  </si>
  <si>
    <t>Stock Value (retail)</t>
  </si>
  <si>
    <t>Sales Value Cumulatively</t>
  </si>
  <si>
    <t>$0-$49</t>
  </si>
  <si>
    <t>$55-$59</t>
  </si>
  <si>
    <t>$50-$54</t>
  </si>
  <si>
    <t>$60-$64</t>
  </si>
  <si>
    <t>$65-$69</t>
  </si>
  <si>
    <t>$70-$74</t>
  </si>
  <si>
    <t>$75-$79</t>
  </si>
  <si>
    <t>$80-$84</t>
  </si>
  <si>
    <t>$85-$89</t>
  </si>
  <si>
    <t>However in the 65-69 where you have the most options and while you are not buying deep you are not getting sales from what you do have, so then you would drill down to what is working and what isnt and possible reduce options.</t>
  </si>
  <si>
    <t>input</t>
  </si>
  <si>
    <t>YEAR</t>
  </si>
  <si>
    <t>SEASON</t>
  </si>
  <si>
    <t>In 60-64 35% of your sales is coming from 30% of your stock so you have an opportunity to dig deeper and buy deeper here</t>
  </si>
  <si>
    <t>Whereas 75-79 is 9% of your options, 9% of your stock and 8% of your sales, that nice and flat (obv you could always want for more sales if the category was a fast in and out)</t>
  </si>
  <si>
    <t>In the above example you could read it as such:</t>
  </si>
  <si>
    <t>You can see that your options are sitting in 65-69 price bracket and your stock purchases are in the bracket below 60-64. So you are buying wider in 65-69 and deeper in 60-64.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</si>
</sst>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3" formatCode="_-* #,##0.00_-;\-* #,##0.00_-;_-* &quot;-&quot;??_-;_-@_-"/>
    <numFmt numFmtId="164" formatCode="_(&quot;$&quot;* #,##0.00_);_(&quot;$&quot;* \(#,##0.00\);_(&quot;$&quot;* &quot;-&quot;??_);_(@_)"/>
    <numFmt numFmtId="165" formatCode="_(&quot;$&quot;* #,##0_);_(&quot;$&quot;* \(#,##0\);_(&quot;$&quot;* &quot;-&quot;??_);_(@_)"/>
    <numFmt numFmtId="166" formatCode="0.0%"/>
    <numFmt numFmtId="167" formatCode="_-* #,##0_-;\-* #,##0_-;_-* &quot;-&quot;??_-;_-@_-"/>
  </numFmts>
  <fonts count="9" x14ac:knownFonts="1">
    <font>
      <sz val="11"/>
      <color theme="1"/>
      <name val="Calibri"/>
      <family val="2"/>
      <scheme val="minor"/>
    </font>
    <font>
      <sz val="11"/>
      <color theme="1"/>
      <name val="Calibri"/>
      <family val="2"/>
      <scheme val="minor"/>
    </font>
    <font>
      <sz val="10"/>
      <color theme="1"/>
      <name val="PT Sans"/>
      <family val="2"/>
    </font>
    <font>
      <b/>
      <sz val="10"/>
      <color theme="1"/>
      <name val="PT Sans"/>
      <family val="2"/>
    </font>
    <font>
      <sz val="10"/>
      <color theme="0"/>
      <name val="Convergence"/>
      <family val="2"/>
    </font>
    <font>
      <sz val="14"/>
      <color theme="0"/>
      <name val="Convergence"/>
      <family val="2"/>
    </font>
    <font>
      <sz val="8"/>
      <color rgb="FF000000"/>
      <name val="Arial"/>
      <family val="2"/>
    </font>
    <font>
      <sz val="10"/>
      <name val="PT Sans"/>
      <family val="2"/>
    </font>
    <font>
      <i/>
      <sz val="10"/>
      <color theme="1"/>
      <name val="PT Sans"/>
      <family val="2"/>
    </font>
  </fonts>
  <fills count="4">
    <fill>
      <patternFill patternType="none"/>
    </fill>
    <fill>
      <patternFill patternType="gray125"/>
    </fill>
    <fill>
      <patternFill patternType="solid">
        <fgColor rgb="FFF2879E"/>
        <bgColor indexed="64"/>
      </patternFill>
    </fill>
    <fill>
      <patternFill patternType="solid">
        <fgColor theme="4" tint="0.79998168889431442"/>
        <bgColor indexed="64"/>
      </patternFill>
    </fill>
  </fills>
  <borders count="10">
    <border>
      <left/>
      <right/>
      <top/>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0" fontId="2" fillId="0" borderId="0" xfId="0" applyFont="1"/>
    <xf numFmtId="0" fontId="2" fillId="0" borderId="0" xfId="0" applyFont="1" applyAlignment="1">
      <alignment horizontal="center"/>
    </xf>
    <xf numFmtId="0" fontId="3" fillId="0" borderId="0" xfId="0" applyFont="1"/>
    <xf numFmtId="1" fontId="2" fillId="0" borderId="0" xfId="0" applyNumberFormat="1" applyFont="1" applyAlignment="1">
      <alignment horizontal="center"/>
    </xf>
    <xf numFmtId="0" fontId="5" fillId="2" borderId="0" xfId="0" applyFont="1" applyFill="1" applyAlignment="1">
      <alignment horizontal="center"/>
    </xf>
    <xf numFmtId="0" fontId="5" fillId="2" borderId="0" xfId="0" applyFont="1" applyFill="1"/>
    <xf numFmtId="9" fontId="2" fillId="0" borderId="5" xfId="2" applyFont="1" applyBorder="1" applyAlignment="1">
      <alignment horizontal="center"/>
    </xf>
    <xf numFmtId="9" fontId="2" fillId="0" borderId="6" xfId="2" applyFont="1" applyBorder="1"/>
    <xf numFmtId="166" fontId="2" fillId="0" borderId="5" xfId="2" applyNumberFormat="1" applyFont="1" applyBorder="1" applyAlignment="1">
      <alignment horizontal="center"/>
    </xf>
    <xf numFmtId="0" fontId="3" fillId="0" borderId="7" xfId="0" applyFont="1" applyBorder="1"/>
    <xf numFmtId="0" fontId="3" fillId="0" borderId="8" xfId="0" applyFont="1" applyBorder="1"/>
    <xf numFmtId="0" fontId="3" fillId="0" borderId="8" xfId="0" applyFont="1" applyBorder="1" applyAlignment="1">
      <alignment horizontal="center"/>
    </xf>
    <xf numFmtId="9" fontId="3" fillId="0" borderId="8" xfId="2" applyFont="1" applyBorder="1" applyAlignment="1">
      <alignment horizontal="center"/>
    </xf>
    <xf numFmtId="165" fontId="3" fillId="0" borderId="8" xfId="1" applyNumberFormat="1" applyFont="1" applyBorder="1" applyAlignment="1">
      <alignment horizontal="center"/>
    </xf>
    <xf numFmtId="9" fontId="3" fillId="0" borderId="9" xfId="2" applyFont="1" applyBorder="1"/>
    <xf numFmtId="0" fontId="4" fillId="2" borderId="1" xfId="0" applyFont="1" applyFill="1" applyBorder="1" applyAlignment="1">
      <alignment horizontal="center"/>
    </xf>
    <xf numFmtId="0" fontId="4" fillId="2" borderId="2" xfId="0" applyFont="1"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0" borderId="0" xfId="0" applyFont="1"/>
    <xf numFmtId="165" fontId="2" fillId="3" borderId="5" xfId="1" applyNumberFormat="1" applyFont="1" applyFill="1" applyBorder="1" applyAlignment="1">
      <alignment horizontal="center"/>
    </xf>
    <xf numFmtId="167" fontId="4" fillId="2" borderId="2" xfId="3" applyNumberFormat="1" applyFont="1" applyFill="1" applyBorder="1" applyAlignment="1">
      <alignment horizontal="center"/>
    </xf>
    <xf numFmtId="167" fontId="2" fillId="3" borderId="5" xfId="3" applyNumberFormat="1" applyFont="1" applyFill="1" applyBorder="1" applyAlignment="1">
      <alignment horizontal="center"/>
    </xf>
    <xf numFmtId="0" fontId="3" fillId="0" borderId="8" xfId="0" applyFont="1" applyBorder="1" applyAlignment="1">
      <alignment horizontal="right"/>
    </xf>
    <xf numFmtId="9" fontId="3" fillId="0" borderId="8" xfId="0" applyNumberFormat="1" applyFont="1" applyBorder="1" applyAlignment="1">
      <alignment horizontal="right"/>
    </xf>
    <xf numFmtId="0" fontId="7" fillId="3" borderId="4" xfId="0" applyFont="1" applyFill="1" applyBorder="1"/>
    <xf numFmtId="0" fontId="7" fillId="3" borderId="5" xfId="0" applyFont="1" applyFill="1" applyBorder="1"/>
    <xf numFmtId="6" fontId="7" fillId="3" borderId="5" xfId="0" applyNumberFormat="1" applyFont="1" applyFill="1" applyBorder="1"/>
    <xf numFmtId="167" fontId="3" fillId="0" borderId="8" xfId="0" applyNumberFormat="1" applyFont="1" applyBorder="1" applyAlignment="1">
      <alignment horizontal="right"/>
    </xf>
    <xf numFmtId="167" fontId="2" fillId="0" borderId="0" xfId="0" applyNumberFormat="1" applyFont="1"/>
    <xf numFmtId="0" fontId="8" fillId="0" borderId="0" xfId="0" applyFont="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5FB4D9"/>
      <color rgb="FFF287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0"/>
  <sheetViews>
    <sheetView zoomScaleNormal="100" workbookViewId="0">
      <selection activeCell="Q6" sqref="Q6"/>
    </sheetView>
  </sheetViews>
  <sheetFormatPr defaultColWidth="8.21875" defaultRowHeight="13.8" x14ac:dyDescent="0.3"/>
  <cols>
    <col min="1" max="1" width="7.5546875" style="1" bestFit="1" customWidth="1"/>
    <col min="2" max="2" width="12.109375" style="1" customWidth="1"/>
    <col min="3" max="3" width="8.109375" style="1" bestFit="1" customWidth="1"/>
    <col min="4" max="4" width="8.109375" style="2" bestFit="1" customWidth="1"/>
    <col min="5" max="5" width="5.88671875" style="2" bestFit="1" customWidth="1"/>
    <col min="6" max="6" width="23.109375" style="2" bestFit="1" customWidth="1"/>
    <col min="7" max="7" width="5.88671875" style="2" bestFit="1" customWidth="1"/>
    <col min="8" max="8" width="24" style="2" bestFit="1" customWidth="1"/>
    <col min="9" max="9" width="5.88671875" style="2" bestFit="1" customWidth="1"/>
    <col min="10" max="10" width="9.109375" style="2" bestFit="1" customWidth="1"/>
    <col min="11" max="11" width="18.77734375" style="2" bestFit="1" customWidth="1"/>
    <col min="12" max="12" width="5.88671875" style="2" bestFit="1" customWidth="1"/>
    <col min="13" max="13" width="24.33203125" style="2" bestFit="1" customWidth="1"/>
    <col min="14" max="14" width="5.88671875" style="2" bestFit="1" customWidth="1"/>
    <col min="15" max="15" width="9.109375" style="1" bestFit="1" customWidth="1"/>
    <col min="16" max="16384" width="8.21875" style="1"/>
  </cols>
  <sheetData>
    <row r="2" spans="2:17" ht="17.399999999999999" x14ac:dyDescent="0.3">
      <c r="D2" s="5" t="s">
        <v>19</v>
      </c>
      <c r="E2" s="5"/>
      <c r="F2" s="5" t="s">
        <v>20</v>
      </c>
      <c r="G2" s="5"/>
      <c r="H2" s="5"/>
      <c r="I2" s="5"/>
      <c r="J2" s="5"/>
      <c r="K2" s="5"/>
      <c r="L2" s="5"/>
      <c r="M2" s="5"/>
      <c r="N2" s="5"/>
      <c r="O2" s="6"/>
    </row>
    <row r="3" spans="2:17" ht="14.4" thickBot="1" x14ac:dyDescent="0.35">
      <c r="B3" s="2" t="s">
        <v>18</v>
      </c>
      <c r="C3" s="2" t="s">
        <v>18</v>
      </c>
      <c r="D3" s="2" t="s">
        <v>18</v>
      </c>
      <c r="F3" s="2" t="s">
        <v>18</v>
      </c>
      <c r="H3" s="2" t="s">
        <v>18</v>
      </c>
      <c r="K3" s="2" t="s">
        <v>18</v>
      </c>
      <c r="M3" s="2" t="s">
        <v>18</v>
      </c>
    </row>
    <row r="4" spans="2:17" ht="14.4" thickTop="1" x14ac:dyDescent="0.3">
      <c r="B4" s="16" t="s">
        <v>0</v>
      </c>
      <c r="C4" s="17" t="s">
        <v>1</v>
      </c>
      <c r="D4" s="22" t="s">
        <v>2</v>
      </c>
      <c r="E4" s="18"/>
      <c r="F4" s="22" t="s">
        <v>3</v>
      </c>
      <c r="G4" s="18"/>
      <c r="H4" s="22" t="s">
        <v>4</v>
      </c>
      <c r="I4" s="18"/>
      <c r="J4" s="18" t="s">
        <v>5</v>
      </c>
      <c r="K4" s="18" t="s">
        <v>6</v>
      </c>
      <c r="L4" s="18"/>
      <c r="M4" s="18" t="s">
        <v>7</v>
      </c>
      <c r="N4" s="18"/>
      <c r="O4" s="19" t="s">
        <v>5</v>
      </c>
    </row>
    <row r="5" spans="2:17" x14ac:dyDescent="0.3">
      <c r="B5" s="26" t="s">
        <v>0</v>
      </c>
      <c r="C5" s="27" t="s">
        <v>8</v>
      </c>
      <c r="D5" s="23">
        <v>15</v>
      </c>
      <c r="E5" s="7">
        <f>IFERROR((D5/$D$14),0)</f>
        <v>6.6666666666666666E-2</v>
      </c>
      <c r="F5" s="23">
        <v>150</v>
      </c>
      <c r="G5" s="7">
        <f>IFERROR((F5/$F$14),0)</f>
        <v>3.2967032967032968E-2</v>
      </c>
      <c r="H5" s="23">
        <v>100</v>
      </c>
      <c r="I5" s="7">
        <f>IFERROR((H5/$H$14),0)</f>
        <v>3.90625E-2</v>
      </c>
      <c r="J5" s="7">
        <f>IFERROR((H5/F5),0)</f>
        <v>0.66666666666666663</v>
      </c>
      <c r="K5" s="21">
        <v>3750</v>
      </c>
      <c r="L5" s="7">
        <f>IFERROR((K5/$K$14),0)</f>
        <v>1.3718675690506676E-2</v>
      </c>
      <c r="M5" s="21">
        <v>2500</v>
      </c>
      <c r="N5" s="7">
        <f>IFERROR((M5/$M$14),0)</f>
        <v>1.6391292945187517E-2</v>
      </c>
      <c r="O5" s="8">
        <f>IFERROR((M5/K5),0)</f>
        <v>0.66666666666666663</v>
      </c>
      <c r="P5" s="30"/>
    </row>
    <row r="6" spans="2:17" x14ac:dyDescent="0.3">
      <c r="B6" s="26" t="s">
        <v>0</v>
      </c>
      <c r="C6" s="28" t="s">
        <v>10</v>
      </c>
      <c r="D6" s="23">
        <v>30</v>
      </c>
      <c r="E6" s="7">
        <f t="shared" ref="E6:E13" si="0">IFERROR((D6/$D$14),0)</f>
        <v>0.13333333333333333</v>
      </c>
      <c r="F6" s="23">
        <v>800</v>
      </c>
      <c r="G6" s="7">
        <f t="shared" ref="G6:G13" si="1">IFERROR((F6/$F$14),0)</f>
        <v>0.17582417582417584</v>
      </c>
      <c r="H6" s="23">
        <v>600</v>
      </c>
      <c r="I6" s="7">
        <f t="shared" ref="I6:I12" si="2">IFERROR((H6/$H$14),0)</f>
        <v>0.234375</v>
      </c>
      <c r="J6" s="7">
        <f>IFERROR((H6/F6),0)</f>
        <v>0.75</v>
      </c>
      <c r="K6" s="21">
        <v>41600</v>
      </c>
      <c r="L6" s="7">
        <f t="shared" ref="L6:L13" si="3">IFERROR((K6/$K$14),0)</f>
        <v>0.15218584232668739</v>
      </c>
      <c r="M6" s="21">
        <v>31200</v>
      </c>
      <c r="N6" s="7">
        <f t="shared" ref="N6:N13" si="4">IFERROR((M6/$M$14),0)</f>
        <v>0.2045633359559402</v>
      </c>
      <c r="O6" s="8">
        <f>IFERROR((M6/K6),0)</f>
        <v>0.75</v>
      </c>
      <c r="P6" s="30"/>
      <c r="Q6" s="20"/>
    </row>
    <row r="7" spans="2:17" x14ac:dyDescent="0.3">
      <c r="B7" s="26" t="s">
        <v>0</v>
      </c>
      <c r="C7" s="27" t="s">
        <v>9</v>
      </c>
      <c r="D7" s="23">
        <v>25</v>
      </c>
      <c r="E7" s="7">
        <f t="shared" si="0"/>
        <v>0.1111111111111111</v>
      </c>
      <c r="F7" s="23">
        <v>600</v>
      </c>
      <c r="G7" s="7">
        <f t="shared" si="1"/>
        <v>0.13186813186813187</v>
      </c>
      <c r="H7" s="23">
        <v>380</v>
      </c>
      <c r="I7" s="7">
        <f t="shared" si="2"/>
        <v>0.1484375</v>
      </c>
      <c r="J7" s="7">
        <f t="shared" ref="J7:J14" si="5">IFERROR((H7/F7),0)</f>
        <v>0.6333333333333333</v>
      </c>
      <c r="K7" s="21">
        <v>34200</v>
      </c>
      <c r="L7" s="7">
        <f t="shared" si="3"/>
        <v>0.12511432229742089</v>
      </c>
      <c r="M7" s="21">
        <v>21660</v>
      </c>
      <c r="N7" s="7">
        <f t="shared" si="4"/>
        <v>0.14201416207710466</v>
      </c>
      <c r="O7" s="8">
        <f t="shared" ref="O7:O11" si="6">IFERROR((M7/K7),0)</f>
        <v>0.6333333333333333</v>
      </c>
      <c r="P7" s="30"/>
    </row>
    <row r="8" spans="2:17" x14ac:dyDescent="0.3">
      <c r="B8" s="26" t="s">
        <v>0</v>
      </c>
      <c r="C8" s="27" t="s">
        <v>11</v>
      </c>
      <c r="D8" s="23">
        <v>35</v>
      </c>
      <c r="E8" s="7">
        <f t="shared" si="0"/>
        <v>0.15555555555555556</v>
      </c>
      <c r="F8" s="23">
        <v>1300</v>
      </c>
      <c r="G8" s="7">
        <f t="shared" si="1"/>
        <v>0.2857142857142857</v>
      </c>
      <c r="H8" s="23">
        <v>900</v>
      </c>
      <c r="I8" s="7">
        <f t="shared" si="2"/>
        <v>0.3515625</v>
      </c>
      <c r="J8" s="7">
        <f t="shared" si="5"/>
        <v>0.69230769230769229</v>
      </c>
      <c r="K8" s="21">
        <v>80600</v>
      </c>
      <c r="L8" s="7">
        <f t="shared" si="3"/>
        <v>0.29486006950795685</v>
      </c>
      <c r="M8" s="21">
        <v>55800</v>
      </c>
      <c r="N8" s="7">
        <f t="shared" si="4"/>
        <v>0.36585365853658536</v>
      </c>
      <c r="O8" s="8">
        <f t="shared" si="6"/>
        <v>0.69230769230769229</v>
      </c>
      <c r="P8" s="30"/>
      <c r="Q8" s="20"/>
    </row>
    <row r="9" spans="2:17" x14ac:dyDescent="0.3">
      <c r="B9" s="26" t="s">
        <v>0</v>
      </c>
      <c r="C9" s="27" t="s">
        <v>12</v>
      </c>
      <c r="D9" s="23">
        <v>45</v>
      </c>
      <c r="E9" s="7">
        <f>IFERROR((D9/$D$14),0)</f>
        <v>0.2</v>
      </c>
      <c r="F9" s="23">
        <v>800</v>
      </c>
      <c r="G9" s="7">
        <f t="shared" si="1"/>
        <v>0.17582417582417584</v>
      </c>
      <c r="H9" s="23">
        <v>280</v>
      </c>
      <c r="I9" s="7">
        <f>IFERROR((H9/$H$14),0)</f>
        <v>0.109375</v>
      </c>
      <c r="J9" s="7">
        <f t="shared" si="5"/>
        <v>0.35</v>
      </c>
      <c r="K9" s="21">
        <v>53600</v>
      </c>
      <c r="L9" s="7">
        <f t="shared" si="3"/>
        <v>0.19608560453630877</v>
      </c>
      <c r="M9" s="21">
        <v>18760</v>
      </c>
      <c r="N9" s="7">
        <f t="shared" si="4"/>
        <v>0.12300026226068712</v>
      </c>
      <c r="O9" s="8">
        <f t="shared" si="6"/>
        <v>0.35</v>
      </c>
      <c r="P9" s="30"/>
    </row>
    <row r="10" spans="2:17" x14ac:dyDescent="0.3">
      <c r="B10" s="26" t="s">
        <v>0</v>
      </c>
      <c r="C10" s="27" t="s">
        <v>13</v>
      </c>
      <c r="D10" s="23">
        <v>40</v>
      </c>
      <c r="E10" s="7">
        <f t="shared" si="0"/>
        <v>0.17777777777777778</v>
      </c>
      <c r="F10" s="23">
        <v>400</v>
      </c>
      <c r="G10" s="7">
        <f t="shared" si="1"/>
        <v>8.7912087912087919E-2</v>
      </c>
      <c r="H10" s="23">
        <v>100</v>
      </c>
      <c r="I10" s="7">
        <f t="shared" si="2"/>
        <v>3.90625E-2</v>
      </c>
      <c r="J10" s="7">
        <f t="shared" si="5"/>
        <v>0.25</v>
      </c>
      <c r="K10" s="21">
        <v>28800</v>
      </c>
      <c r="L10" s="7">
        <f t="shared" si="3"/>
        <v>0.10535942930309128</v>
      </c>
      <c r="M10" s="21">
        <v>7200</v>
      </c>
      <c r="N10" s="7">
        <f t="shared" si="4"/>
        <v>4.7206923682140051E-2</v>
      </c>
      <c r="O10" s="8">
        <f t="shared" si="6"/>
        <v>0.25</v>
      </c>
      <c r="P10" s="30"/>
    </row>
    <row r="11" spans="2:17" x14ac:dyDescent="0.3">
      <c r="B11" s="26" t="s">
        <v>0</v>
      </c>
      <c r="C11" s="27" t="s">
        <v>14</v>
      </c>
      <c r="D11" s="23">
        <v>20</v>
      </c>
      <c r="E11" s="7">
        <f t="shared" si="0"/>
        <v>8.8888888888888892E-2</v>
      </c>
      <c r="F11" s="23">
        <v>400</v>
      </c>
      <c r="G11" s="7">
        <f>IFERROR((F11/$F$14),0)</f>
        <v>8.7912087912087919E-2</v>
      </c>
      <c r="H11" s="23">
        <v>200</v>
      </c>
      <c r="I11" s="7">
        <f t="shared" si="2"/>
        <v>7.8125E-2</v>
      </c>
      <c r="J11" s="7">
        <f t="shared" si="5"/>
        <v>0.5</v>
      </c>
      <c r="K11" s="21">
        <v>30800</v>
      </c>
      <c r="L11" s="9">
        <f t="shared" si="3"/>
        <v>0.11267605633802817</v>
      </c>
      <c r="M11" s="21">
        <v>15400</v>
      </c>
      <c r="N11" s="7">
        <f t="shared" si="4"/>
        <v>0.1009703645423551</v>
      </c>
      <c r="O11" s="8">
        <f t="shared" si="6"/>
        <v>0.5</v>
      </c>
      <c r="P11" s="30"/>
    </row>
    <row r="12" spans="2:17" x14ac:dyDescent="0.3">
      <c r="B12" s="26" t="s">
        <v>0</v>
      </c>
      <c r="C12" s="27" t="s">
        <v>15</v>
      </c>
      <c r="D12" s="23">
        <v>10</v>
      </c>
      <c r="E12" s="7">
        <f t="shared" si="0"/>
        <v>4.4444444444444446E-2</v>
      </c>
      <c r="F12" s="23">
        <v>50</v>
      </c>
      <c r="G12" s="7">
        <f t="shared" si="1"/>
        <v>1.098901098901099E-2</v>
      </c>
      <c r="H12" s="23">
        <v>30</v>
      </c>
      <c r="I12" s="7">
        <f t="shared" si="2"/>
        <v>1.171875E-2</v>
      </c>
      <c r="J12" s="7">
        <f t="shared" si="5"/>
        <v>0.6</v>
      </c>
      <c r="K12" s="21">
        <v>4100</v>
      </c>
      <c r="L12" s="9">
        <f t="shared" si="3"/>
        <v>1.4999085421620633E-2</v>
      </c>
      <c r="M12" s="21">
        <v>2460</v>
      </c>
      <c r="N12" s="7">
        <f t="shared" si="4"/>
        <v>1.6129032258064516E-2</v>
      </c>
      <c r="O12" s="8">
        <f>IFERROR((M12/K12),0)</f>
        <v>0.6</v>
      </c>
      <c r="P12" s="30"/>
    </row>
    <row r="13" spans="2:17" x14ac:dyDescent="0.3">
      <c r="B13" s="26" t="s">
        <v>0</v>
      </c>
      <c r="C13" s="27" t="s">
        <v>16</v>
      </c>
      <c r="D13" s="23">
        <v>5</v>
      </c>
      <c r="E13" s="7">
        <f t="shared" si="0"/>
        <v>2.2222222222222223E-2</v>
      </c>
      <c r="F13" s="23">
        <v>50</v>
      </c>
      <c r="G13" s="7">
        <f t="shared" si="1"/>
        <v>1.098901098901099E-2</v>
      </c>
      <c r="H13" s="23">
        <v>20</v>
      </c>
      <c r="I13" s="7">
        <f>IFERROR((H13/$H$14),0)</f>
        <v>7.8125E-3</v>
      </c>
      <c r="J13" s="7">
        <f t="shared" si="5"/>
        <v>0.4</v>
      </c>
      <c r="K13" s="21">
        <v>4350</v>
      </c>
      <c r="L13" s="9">
        <f t="shared" si="3"/>
        <v>1.5913663800987746E-2</v>
      </c>
      <c r="M13" s="21">
        <v>1740</v>
      </c>
      <c r="N13" s="7">
        <f t="shared" si="4"/>
        <v>1.1408339889850511E-2</v>
      </c>
      <c r="O13" s="8">
        <f>IFERROR((M13/K13),0)</f>
        <v>0.4</v>
      </c>
      <c r="P13" s="30"/>
    </row>
    <row r="14" spans="2:17" s="3" customFormat="1" ht="14.4" thickBot="1" x14ac:dyDescent="0.35">
      <c r="B14" s="10"/>
      <c r="C14" s="11"/>
      <c r="D14" s="12">
        <f>SUM(D5:D13)</f>
        <v>225</v>
      </c>
      <c r="E14" s="13">
        <f>SUM(E5:E13)</f>
        <v>1</v>
      </c>
      <c r="F14" s="29">
        <f>SUM(F5:F13)</f>
        <v>4550</v>
      </c>
      <c r="G14" s="25">
        <f>SUM(G5:G13)</f>
        <v>1</v>
      </c>
      <c r="H14" s="24">
        <f t="shared" ref="H14:M14" si="7">SUM(H5:H11)</f>
        <v>2560</v>
      </c>
      <c r="I14" s="13">
        <f>SUM(I5:I13)</f>
        <v>1.01953125</v>
      </c>
      <c r="J14" s="13">
        <f t="shared" si="5"/>
        <v>0.56263736263736264</v>
      </c>
      <c r="K14" s="14">
        <f t="shared" si="7"/>
        <v>273350</v>
      </c>
      <c r="L14" s="13">
        <f>SUM(L5:L13)</f>
        <v>1.0309127492226084</v>
      </c>
      <c r="M14" s="14">
        <f t="shared" si="7"/>
        <v>152520</v>
      </c>
      <c r="N14" s="13">
        <f>SUM(N5:N13)</f>
        <v>1.0275373721479151</v>
      </c>
      <c r="O14" s="15">
        <f>IFERROR((M14/K14),0)</f>
        <v>0.55796597768428757</v>
      </c>
      <c r="P14" s="30"/>
    </row>
    <row r="15" spans="2:17" ht="14.4" thickTop="1" x14ac:dyDescent="0.3">
      <c r="M15" s="4"/>
      <c r="N15" s="4"/>
    </row>
    <row r="16" spans="2:17" x14ac:dyDescent="0.3">
      <c r="B16" s="31" t="s">
        <v>23</v>
      </c>
    </row>
    <row r="17" spans="2:2" x14ac:dyDescent="0.3">
      <c r="B17" s="1" t="s">
        <v>24</v>
      </c>
    </row>
    <row r="18" spans="2:2" x14ac:dyDescent="0.3">
      <c r="B18" s="1" t="s">
        <v>21</v>
      </c>
    </row>
    <row r="19" spans="2:2" x14ac:dyDescent="0.3">
      <c r="B19" s="1" t="s">
        <v>17</v>
      </c>
    </row>
    <row r="20" spans="2:2" x14ac:dyDescent="0.3">
      <c r="B20" s="1" t="s">
        <v>22</v>
      </c>
    </row>
  </sheetData>
  <printOptions horizontalCentered="1"/>
  <pageMargins left="0.70866141732283472" right="0.70866141732283472" top="0.74803149606299213" bottom="0.74803149606299213" header="0.31496062992125984" footer="0.31496062992125984"/>
  <pageSetup paperSize="9" scale="68" orientation="landscape" horizontalDpi="4294967293" verticalDpi="0" r:id="rId1"/>
  <headerFooter>
    <oddHeader>&amp;R&amp;G</oddHeader>
    <oddFooter>&amp;L&amp;Z&amp;F&amp;R&amp;D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6"/>
  <sheetViews>
    <sheetView tabSelected="1" zoomScaleNormal="100" workbookViewId="0">
      <selection activeCell="D23" sqref="D23"/>
    </sheetView>
  </sheetViews>
  <sheetFormatPr defaultColWidth="8.21875" defaultRowHeight="13.8" x14ac:dyDescent="0.3"/>
  <cols>
    <col min="1" max="1" width="7.5546875" style="1" bestFit="1" customWidth="1"/>
    <col min="2" max="2" width="12.109375" style="1" customWidth="1"/>
    <col min="3" max="3" width="8.109375" style="1" bestFit="1" customWidth="1"/>
    <col min="4" max="4" width="8.109375" style="2" bestFit="1" customWidth="1"/>
    <col min="5" max="5" width="5.88671875" style="2" bestFit="1" customWidth="1"/>
    <col min="6" max="6" width="23.109375" style="2" bestFit="1" customWidth="1"/>
    <col min="7" max="7" width="5.88671875" style="2" bestFit="1" customWidth="1"/>
    <col min="8" max="8" width="24" style="2" bestFit="1" customWidth="1"/>
    <col min="9" max="9" width="5.88671875" style="2" bestFit="1" customWidth="1"/>
    <col min="10" max="10" width="9.109375" style="2" bestFit="1" customWidth="1"/>
    <col min="11" max="11" width="18.77734375" style="2" bestFit="1" customWidth="1"/>
    <col min="12" max="12" width="5.88671875" style="2" bestFit="1" customWidth="1"/>
    <col min="13" max="13" width="24.33203125" style="2" bestFit="1" customWidth="1"/>
    <col min="14" max="14" width="5.88671875" style="2" bestFit="1" customWidth="1"/>
    <col min="15" max="15" width="9.109375" style="1" bestFit="1" customWidth="1"/>
    <col min="16" max="16384" width="8.21875" style="1"/>
  </cols>
  <sheetData>
    <row r="2" spans="2:17" ht="17.399999999999999" x14ac:dyDescent="0.3">
      <c r="D2" s="5" t="s">
        <v>19</v>
      </c>
      <c r="E2" s="5"/>
      <c r="F2" s="5" t="s">
        <v>20</v>
      </c>
      <c r="G2" s="5"/>
      <c r="H2" s="5"/>
      <c r="I2" s="5"/>
      <c r="J2" s="5"/>
      <c r="K2" s="5"/>
      <c r="L2" s="5"/>
      <c r="M2" s="5"/>
      <c r="N2" s="5"/>
      <c r="O2" s="6"/>
    </row>
    <row r="3" spans="2:17" ht="14.4" thickBot="1" x14ac:dyDescent="0.35">
      <c r="B3" s="2" t="s">
        <v>18</v>
      </c>
      <c r="C3" s="2" t="s">
        <v>18</v>
      </c>
      <c r="D3" s="2" t="s">
        <v>18</v>
      </c>
      <c r="F3" s="2" t="s">
        <v>18</v>
      </c>
      <c r="H3" s="2" t="s">
        <v>18</v>
      </c>
      <c r="K3" s="2" t="s">
        <v>18</v>
      </c>
      <c r="M3" s="2" t="s">
        <v>18</v>
      </c>
    </row>
    <row r="4" spans="2:17" ht="14.4" thickTop="1" x14ac:dyDescent="0.3">
      <c r="B4" s="16" t="s">
        <v>0</v>
      </c>
      <c r="C4" s="17" t="s">
        <v>1</v>
      </c>
      <c r="D4" s="22" t="s">
        <v>2</v>
      </c>
      <c r="E4" s="18"/>
      <c r="F4" s="22" t="s">
        <v>3</v>
      </c>
      <c r="G4" s="18"/>
      <c r="H4" s="22" t="s">
        <v>4</v>
      </c>
      <c r="I4" s="18"/>
      <c r="J4" s="18" t="s">
        <v>5</v>
      </c>
      <c r="K4" s="18" t="s">
        <v>6</v>
      </c>
      <c r="L4" s="18"/>
      <c r="M4" s="18" t="s">
        <v>7</v>
      </c>
      <c r="N4" s="18"/>
      <c r="O4" s="19" t="s">
        <v>5</v>
      </c>
    </row>
    <row r="5" spans="2:17" x14ac:dyDescent="0.3">
      <c r="B5" s="26"/>
      <c r="C5" s="27"/>
      <c r="D5" s="23"/>
      <c r="E5" s="7">
        <f>IFERROR((D5/$D$14),0)</f>
        <v>0</v>
      </c>
      <c r="F5" s="23"/>
      <c r="G5" s="7">
        <f>IFERROR((F5/$F$14),0)</f>
        <v>0</v>
      </c>
      <c r="H5" s="23"/>
      <c r="I5" s="7">
        <f>IFERROR((H5/$H$14),0)</f>
        <v>0</v>
      </c>
      <c r="J5" s="7">
        <f>IFERROR((H5/F5),0)</f>
        <v>0</v>
      </c>
      <c r="K5" s="21"/>
      <c r="L5" s="7">
        <f>IFERROR((K5/$K$14),0)</f>
        <v>0</v>
      </c>
      <c r="M5" s="21"/>
      <c r="N5" s="7">
        <f>IFERROR((M5/$M$14),0)</f>
        <v>0</v>
      </c>
      <c r="O5" s="8">
        <f>IFERROR((M5/K5),0)</f>
        <v>0</v>
      </c>
      <c r="P5" s="30"/>
    </row>
    <row r="6" spans="2:17" x14ac:dyDescent="0.3">
      <c r="B6" s="26"/>
      <c r="C6" s="28"/>
      <c r="D6" s="23"/>
      <c r="E6" s="7">
        <f t="shared" ref="E6:E13" si="0">IFERROR((D6/$D$14),0)</f>
        <v>0</v>
      </c>
      <c r="F6" s="23"/>
      <c r="G6" s="7">
        <f t="shared" ref="G6:G13" si="1">IFERROR((F6/$F$14),0)</f>
        <v>0</v>
      </c>
      <c r="H6" s="23"/>
      <c r="I6" s="7">
        <f t="shared" ref="I6:I12" si="2">IFERROR((H6/$H$14),0)</f>
        <v>0</v>
      </c>
      <c r="J6" s="7">
        <f>IFERROR((H6/F6),0)</f>
        <v>0</v>
      </c>
      <c r="K6" s="21"/>
      <c r="L6" s="7">
        <f t="shared" ref="L6:L13" si="3">IFERROR((K6/$K$14),0)</f>
        <v>0</v>
      </c>
      <c r="M6" s="21"/>
      <c r="N6" s="7">
        <f t="shared" ref="N6:N13" si="4">IFERROR((M6/$M$14),0)</f>
        <v>0</v>
      </c>
      <c r="O6" s="8">
        <f>IFERROR((M6/K6),0)</f>
        <v>0</v>
      </c>
      <c r="P6" s="30"/>
      <c r="Q6" s="20"/>
    </row>
    <row r="7" spans="2:17" x14ac:dyDescent="0.3">
      <c r="B7" s="26"/>
      <c r="C7" s="27"/>
      <c r="D7" s="23"/>
      <c r="E7" s="7">
        <f t="shared" si="0"/>
        <v>0</v>
      </c>
      <c r="F7" s="23"/>
      <c r="G7" s="7">
        <f t="shared" si="1"/>
        <v>0</v>
      </c>
      <c r="H7" s="23"/>
      <c r="I7" s="7">
        <f t="shared" si="2"/>
        <v>0</v>
      </c>
      <c r="J7" s="7">
        <f t="shared" ref="J7:J14" si="5">IFERROR((H7/F7),0)</f>
        <v>0</v>
      </c>
      <c r="K7" s="21"/>
      <c r="L7" s="7">
        <f t="shared" si="3"/>
        <v>0</v>
      </c>
      <c r="M7" s="21"/>
      <c r="N7" s="7">
        <f t="shared" si="4"/>
        <v>0</v>
      </c>
      <c r="O7" s="8">
        <f t="shared" ref="O7:O11" si="6">IFERROR((M7/K7),0)</f>
        <v>0</v>
      </c>
      <c r="P7" s="30"/>
    </row>
    <row r="8" spans="2:17" x14ac:dyDescent="0.3">
      <c r="B8" s="26"/>
      <c r="C8" s="27"/>
      <c r="D8" s="23"/>
      <c r="E8" s="7">
        <f t="shared" si="0"/>
        <v>0</v>
      </c>
      <c r="F8" s="23"/>
      <c r="G8" s="7">
        <f t="shared" si="1"/>
        <v>0</v>
      </c>
      <c r="H8" s="23"/>
      <c r="I8" s="7">
        <f t="shared" si="2"/>
        <v>0</v>
      </c>
      <c r="J8" s="7">
        <f t="shared" si="5"/>
        <v>0</v>
      </c>
      <c r="K8" s="21"/>
      <c r="L8" s="7">
        <f t="shared" si="3"/>
        <v>0</v>
      </c>
      <c r="M8" s="21"/>
      <c r="N8" s="7">
        <f t="shared" si="4"/>
        <v>0</v>
      </c>
      <c r="O8" s="8">
        <f t="shared" si="6"/>
        <v>0</v>
      </c>
      <c r="P8" s="30"/>
      <c r="Q8" s="20"/>
    </row>
    <row r="9" spans="2:17" x14ac:dyDescent="0.3">
      <c r="B9" s="26"/>
      <c r="C9" s="27"/>
      <c r="D9" s="23"/>
      <c r="E9" s="7">
        <f>IFERROR((D9/$D$14),0)</f>
        <v>0</v>
      </c>
      <c r="F9" s="23"/>
      <c r="G9" s="7">
        <f t="shared" si="1"/>
        <v>0</v>
      </c>
      <c r="H9" s="23"/>
      <c r="I9" s="7">
        <f>IFERROR((H9/$H$14),0)</f>
        <v>0</v>
      </c>
      <c r="J9" s="7">
        <f t="shared" si="5"/>
        <v>0</v>
      </c>
      <c r="K9" s="21"/>
      <c r="L9" s="7">
        <f t="shared" si="3"/>
        <v>0</v>
      </c>
      <c r="M9" s="21"/>
      <c r="N9" s="7">
        <f t="shared" si="4"/>
        <v>0</v>
      </c>
      <c r="O9" s="8">
        <f t="shared" si="6"/>
        <v>0</v>
      </c>
      <c r="P9" s="30"/>
    </row>
    <row r="10" spans="2:17" x14ac:dyDescent="0.3">
      <c r="B10" s="26"/>
      <c r="C10" s="27"/>
      <c r="D10" s="23"/>
      <c r="E10" s="7">
        <f t="shared" si="0"/>
        <v>0</v>
      </c>
      <c r="F10" s="23"/>
      <c r="G10" s="7">
        <f t="shared" si="1"/>
        <v>0</v>
      </c>
      <c r="H10" s="23"/>
      <c r="I10" s="7">
        <f t="shared" si="2"/>
        <v>0</v>
      </c>
      <c r="J10" s="7">
        <f t="shared" si="5"/>
        <v>0</v>
      </c>
      <c r="K10" s="21"/>
      <c r="L10" s="7">
        <f t="shared" si="3"/>
        <v>0</v>
      </c>
      <c r="M10" s="21"/>
      <c r="N10" s="7">
        <f t="shared" si="4"/>
        <v>0</v>
      </c>
      <c r="O10" s="8">
        <f t="shared" si="6"/>
        <v>0</v>
      </c>
      <c r="P10" s="30"/>
    </row>
    <row r="11" spans="2:17" x14ac:dyDescent="0.3">
      <c r="B11" s="26"/>
      <c r="C11" s="27"/>
      <c r="D11" s="23"/>
      <c r="E11" s="7">
        <f t="shared" si="0"/>
        <v>0</v>
      </c>
      <c r="F11" s="23"/>
      <c r="G11" s="7">
        <f>IFERROR((F11/$F$14),0)</f>
        <v>0</v>
      </c>
      <c r="H11" s="23"/>
      <c r="I11" s="7">
        <f t="shared" si="2"/>
        <v>0</v>
      </c>
      <c r="J11" s="7">
        <f t="shared" si="5"/>
        <v>0</v>
      </c>
      <c r="K11" s="21"/>
      <c r="L11" s="9">
        <f t="shared" si="3"/>
        <v>0</v>
      </c>
      <c r="M11" s="21"/>
      <c r="N11" s="7">
        <f t="shared" si="4"/>
        <v>0</v>
      </c>
      <c r="O11" s="8">
        <f t="shared" si="6"/>
        <v>0</v>
      </c>
      <c r="P11" s="30"/>
    </row>
    <row r="12" spans="2:17" x14ac:dyDescent="0.3">
      <c r="B12" s="26"/>
      <c r="C12" s="27"/>
      <c r="D12" s="23"/>
      <c r="E12" s="7">
        <f t="shared" si="0"/>
        <v>0</v>
      </c>
      <c r="F12" s="23"/>
      <c r="G12" s="7">
        <f t="shared" si="1"/>
        <v>0</v>
      </c>
      <c r="H12" s="23"/>
      <c r="I12" s="7">
        <f t="shared" si="2"/>
        <v>0</v>
      </c>
      <c r="J12" s="7">
        <f t="shared" si="5"/>
        <v>0</v>
      </c>
      <c r="K12" s="21"/>
      <c r="L12" s="9">
        <f t="shared" si="3"/>
        <v>0</v>
      </c>
      <c r="M12" s="21"/>
      <c r="N12" s="7">
        <f t="shared" si="4"/>
        <v>0</v>
      </c>
      <c r="O12" s="8">
        <f>IFERROR((M12/K12),0)</f>
        <v>0</v>
      </c>
      <c r="P12" s="30"/>
    </row>
    <row r="13" spans="2:17" x14ac:dyDescent="0.3">
      <c r="B13" s="26"/>
      <c r="C13" s="27"/>
      <c r="D13" s="23"/>
      <c r="E13" s="7">
        <f t="shared" si="0"/>
        <v>0</v>
      </c>
      <c r="F13" s="23"/>
      <c r="G13" s="7">
        <f t="shared" si="1"/>
        <v>0</v>
      </c>
      <c r="H13" s="23"/>
      <c r="I13" s="7">
        <f>IFERROR((H13/$H$14),0)</f>
        <v>0</v>
      </c>
      <c r="J13" s="7">
        <f t="shared" si="5"/>
        <v>0</v>
      </c>
      <c r="K13" s="21"/>
      <c r="L13" s="9">
        <f t="shared" si="3"/>
        <v>0</v>
      </c>
      <c r="M13" s="21"/>
      <c r="N13" s="7">
        <f t="shared" si="4"/>
        <v>0</v>
      </c>
      <c r="O13" s="8">
        <f>IFERROR((M13/K13),0)</f>
        <v>0</v>
      </c>
      <c r="P13" s="30"/>
    </row>
    <row r="14" spans="2:17" s="3" customFormat="1" ht="14.4" thickBot="1" x14ac:dyDescent="0.35">
      <c r="B14" s="10"/>
      <c r="C14" s="11"/>
      <c r="D14" s="12">
        <f>SUM(D5:D13)</f>
        <v>0</v>
      </c>
      <c r="E14" s="13">
        <f>SUM(E5:E13)</f>
        <v>0</v>
      </c>
      <c r="F14" s="29">
        <f>SUM(F5:F13)</f>
        <v>0</v>
      </c>
      <c r="G14" s="25">
        <f>SUM(G5:G13)</f>
        <v>0</v>
      </c>
      <c r="H14" s="24">
        <f t="shared" ref="H14:M14" si="7">SUM(H5:H11)</f>
        <v>0</v>
      </c>
      <c r="I14" s="13">
        <f>SUM(I5:I13)</f>
        <v>0</v>
      </c>
      <c r="J14" s="13">
        <f t="shared" si="5"/>
        <v>0</v>
      </c>
      <c r="K14" s="14">
        <f t="shared" si="7"/>
        <v>0</v>
      </c>
      <c r="L14" s="13">
        <f>SUM(L5:L13)</f>
        <v>0</v>
      </c>
      <c r="M14" s="14">
        <f t="shared" si="7"/>
        <v>0</v>
      </c>
      <c r="N14" s="13">
        <f>SUM(N5:N13)</f>
        <v>0</v>
      </c>
      <c r="O14" s="15">
        <f>IFERROR((M14/K14),0)</f>
        <v>0</v>
      </c>
      <c r="P14" s="30"/>
    </row>
    <row r="15" spans="2:17" ht="14.4" thickTop="1" x14ac:dyDescent="0.3">
      <c r="M15" s="4"/>
      <c r="N15" s="4"/>
    </row>
    <row r="16" spans="2:17" x14ac:dyDescent="0.3">
      <c r="B16" s="31"/>
    </row>
  </sheetData>
  <printOptions horizontalCentered="1"/>
  <pageMargins left="0.70866141732283472" right="0.70866141732283472" top="0.74803149606299213" bottom="0.74803149606299213" header="0.31496062992125984" footer="0.31496062992125984"/>
  <pageSetup paperSize="9" scale="75" orientation="landscape" horizontalDpi="4294967293" verticalDpi="0" r:id="rId1"/>
  <headerFooter>
    <oddHeader>&amp;R&amp;G</oddHeader>
    <oddFooter>&amp;L&amp;Z&amp;F&amp;R&amp;D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Analysis Example</vt:lpstr>
      <vt:lpstr>Pricing Analysis 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6R Retail</dc:creator>
  <cp:lastModifiedBy>Samantha Ball</cp:lastModifiedBy>
  <cp:lastPrinted>2015-07-01T03:40:11Z</cp:lastPrinted>
  <dcterms:created xsi:type="dcterms:W3CDTF">2015-06-29T01:22:47Z</dcterms:created>
  <dcterms:modified xsi:type="dcterms:W3CDTF">2015-07-06T23:51:25Z</dcterms:modified>
</cp:coreProperties>
</file>